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L 01" sheetId="12" r:id="rId1"/>
    <sheet name="PL 02" sheetId="18" r:id="rId2"/>
  </sheets>
  <definedNames>
    <definedName name="___TB1">#REF!</definedName>
    <definedName name="__TB1">#REF!</definedName>
    <definedName name="_TB1" localSheetId="1">#REF!</definedName>
    <definedName name="_TB1">#REF!</definedName>
    <definedName name="Avl" localSheetId="1">#REF!</definedName>
    <definedName name="Avl">#REF!</definedName>
    <definedName name="BangChu" localSheetId="1">#REF!</definedName>
    <definedName name="BangChu">#REF!</definedName>
    <definedName name="BuGia" localSheetId="1">#REF!</definedName>
    <definedName name="BuGia">#REF!</definedName>
    <definedName name="CAMTC" localSheetId="1">#REF!</definedName>
    <definedName name="CAMTC">#REF!</definedName>
    <definedName name="CAPT" localSheetId="1">#REF!</definedName>
    <definedName name="CAPT">#REF!</definedName>
    <definedName name="CAPT_2" localSheetId="1">#REF!</definedName>
    <definedName name="CAPT_2">#REF!</definedName>
    <definedName name="CAPT_3" localSheetId="1">#REF!</definedName>
    <definedName name="CAPT_3">#REF!</definedName>
    <definedName name="CAPT_4" localSheetId="1">#REF!</definedName>
    <definedName name="CAPT_4">#REF!</definedName>
    <definedName name="CAPT_5" localSheetId="1">#REF!</definedName>
    <definedName name="CAPT_5">#REF!</definedName>
    <definedName name="CAPT_6" localSheetId="1">#REF!</definedName>
    <definedName name="CAPT_6">#REF!</definedName>
    <definedName name="CAPT_7" localSheetId="1">#REF!</definedName>
    <definedName name="CAPT_7">#REF!</definedName>
    <definedName name="CAPT_8" localSheetId="1">#REF!</definedName>
    <definedName name="CAPT_8">#REF!</definedName>
    <definedName name="CAPT_9" localSheetId="1">#REF!</definedName>
    <definedName name="CAPT_9">#REF!</definedName>
    <definedName name="CAVT" localSheetId="1">#REF!</definedName>
    <definedName name="CAVT">#REF!</definedName>
    <definedName name="CBPT" localSheetId="1">#REF!</definedName>
    <definedName name="CBPT">#REF!</definedName>
    <definedName name="CBPT_2" localSheetId="1">#REF!</definedName>
    <definedName name="CBPT_2">#REF!</definedName>
    <definedName name="CBPT_3" localSheetId="1">#REF!</definedName>
    <definedName name="CBPT_3">#REF!</definedName>
    <definedName name="CBPT_4" localSheetId="1">#REF!</definedName>
    <definedName name="CBPT_4">#REF!</definedName>
    <definedName name="CBPT_5" localSheetId="1">#REF!</definedName>
    <definedName name="CBPT_5">#REF!</definedName>
    <definedName name="CBPT_6" localSheetId="1">#REF!</definedName>
    <definedName name="CBPT_6">#REF!</definedName>
    <definedName name="CBPT_7" localSheetId="1">#REF!</definedName>
    <definedName name="CBPT_7">#REF!</definedName>
    <definedName name="CBPT_8" localSheetId="1">#REF!</definedName>
    <definedName name="CBPT_8">#REF!</definedName>
    <definedName name="CBPT_9" localSheetId="1">#REF!</definedName>
    <definedName name="CBPT_9">#REF!</definedName>
    <definedName name="CBVT" localSheetId="1">#REF!</definedName>
    <definedName name="CBVT">#REF!</definedName>
    <definedName name="ChiPhiChung" localSheetId="1">#REF!</definedName>
    <definedName name="ChiPhiChung">#REF!</definedName>
    <definedName name="CLGia" localSheetId="1">#REF!</definedName>
    <definedName name="CLGia">#REF!</definedName>
    <definedName name="Gqlda" localSheetId="1">#REF!</definedName>
    <definedName name="Gqlda">#REF!</definedName>
    <definedName name="Gxd" localSheetId="1">#REF!</definedName>
    <definedName name="Gxd">#REF!</definedName>
    <definedName name="LoaiCT" localSheetId="1">#REF!</definedName>
    <definedName name="LoaiCT">#REF!</definedName>
    <definedName name="NoiSuy_TKP" localSheetId="1">#REF!</definedName>
    <definedName name="NoiSuy_TKP">#REF!</definedName>
    <definedName name="NS_ChonThauTB" localSheetId="1">#REF!</definedName>
    <definedName name="NS_ChonThauTB">#REF!</definedName>
    <definedName name="NS_ChonThauXL" localSheetId="1">#REF!</definedName>
    <definedName name="NS_ChonThauXL">#REF!</definedName>
    <definedName name="NS_CPQLDA" localSheetId="1">#REF!</definedName>
    <definedName name="NS_CPQLDA">#REF!</definedName>
    <definedName name="NS_GiamSatTB" localSheetId="1">#REF!</definedName>
    <definedName name="NS_GiamSatTB">#REF!</definedName>
    <definedName name="NS_GiamSatXL" localSheetId="1">#REF!</definedName>
    <definedName name="NS_GiamSatXL">#REF!</definedName>
    <definedName name="NS_KiemToan" localSheetId="1">#REF!</definedName>
    <definedName name="NS_KiemToan">#REF!</definedName>
    <definedName name="NS_QToan" localSheetId="1">#REF!</definedName>
    <definedName name="NS_QToan">#REF!</definedName>
    <definedName name="NS_ThamTraDT" localSheetId="1">#REF!</definedName>
    <definedName name="NS_ThamTraDT">#REF!</definedName>
    <definedName name="NS_ThamTraTK" localSheetId="1">#REF!</definedName>
    <definedName name="NS_ThamTraTK">#REF!</definedName>
    <definedName name="_xlnm.Print_Titles" localSheetId="0">'PL 01'!$A:$M,'PL 01'!$5:$7</definedName>
    <definedName name="SumMTC" localSheetId="1">#REF!</definedName>
    <definedName name="SumMTC">#REF!</definedName>
    <definedName name="SumMTC1" localSheetId="1">#REF!</definedName>
    <definedName name="SumMTC1">#REF!</definedName>
    <definedName name="SumMTC2" localSheetId="1">#REF!</definedName>
    <definedName name="SumMTC2">#REF!</definedName>
    <definedName name="SumNC" localSheetId="1">#REF!</definedName>
    <definedName name="SumNC">#REF!</definedName>
    <definedName name="SUMNC1" localSheetId="1">#REF!</definedName>
    <definedName name="SUMNC1">#REF!</definedName>
    <definedName name="SumNC2" localSheetId="1">#REF!</definedName>
    <definedName name="SumNC2">#REF!</definedName>
    <definedName name="SumVL" localSheetId="1">#REF!</definedName>
    <definedName name="SumVL">#REF!</definedName>
    <definedName name="TB" localSheetId="1">#REF!</definedName>
    <definedName name="TB">#REF!</definedName>
    <definedName name="TNChiuThue" localSheetId="1">#REF!</definedName>
    <definedName name="TNChiuThue">#REF!</definedName>
    <definedName name="VAT" localSheetId="1">#REF!</definedName>
    <definedName name="VAT">#REF!</definedName>
    <definedName name="VLKhac" localSheetId="1">#REF!</definedName>
    <definedName name="VLKhac">#REF!</definedName>
  </definedNames>
  <calcPr calcId="162913"/>
</workbook>
</file>

<file path=xl/calcChain.xml><?xml version="1.0" encoding="utf-8"?>
<calcChain xmlns="http://schemas.openxmlformats.org/spreadsheetml/2006/main">
  <c r="L8" i="12" l="1"/>
  <c r="K8" i="12"/>
  <c r="C8" i="12"/>
  <c r="K33" i="12"/>
  <c r="D11" i="18" l="1"/>
  <c r="C11" i="18"/>
  <c r="B11" i="18"/>
  <c r="D10" i="18"/>
  <c r="C10" i="18"/>
  <c r="B10" i="18"/>
  <c r="D9" i="18"/>
  <c r="C9" i="18"/>
  <c r="B9" i="18"/>
  <c r="D8" i="18"/>
  <c r="C8" i="18"/>
  <c r="B8" i="18"/>
  <c r="C33" i="12" l="1"/>
  <c r="C11" i="12"/>
  <c r="D8" i="12"/>
  <c r="E8" i="12"/>
  <c r="F8" i="12"/>
  <c r="G8" i="12"/>
  <c r="H8" i="12"/>
  <c r="I8" i="12"/>
  <c r="J8" i="12"/>
  <c r="C26" i="12" l="1"/>
  <c r="C18" i="12" l="1"/>
  <c r="C20" i="12"/>
  <c r="C31" i="12" l="1"/>
  <c r="D7" i="18" l="1"/>
  <c r="B7" i="18"/>
  <c r="L20" i="12"/>
  <c r="K24" i="12" l="1"/>
  <c r="C7" i="18" s="1"/>
  <c r="C24" i="12" l="1"/>
  <c r="L31" i="12" l="1"/>
  <c r="D12" i="18" l="1"/>
  <c r="C12" i="18"/>
  <c r="B12" i="18"/>
  <c r="K9" i="12"/>
  <c r="D6" i="18" l="1"/>
  <c r="C6" i="18"/>
  <c r="B6" i="18"/>
  <c r="C5" i="18"/>
  <c r="B5" i="18"/>
  <c r="C9" i="12" l="1"/>
  <c r="D5" i="18" l="1"/>
</calcChain>
</file>

<file path=xl/sharedStrings.xml><?xml version="1.0" encoding="utf-8"?>
<sst xmlns="http://schemas.openxmlformats.org/spreadsheetml/2006/main" count="75" uniqueCount="57">
  <si>
    <t>NGÀY KHỞI CÔNG</t>
  </si>
  <si>
    <t>DANH MỤC CÔNG TRÌNH</t>
  </si>
  <si>
    <t>NGÀY 
HOÀN THÀNH</t>
  </si>
  <si>
    <t>I</t>
  </si>
  <si>
    <t>X</t>
  </si>
  <si>
    <t>TỔNG 
MỨC ĐẦU TƯ (ĐVT: 1.000.000 đ)</t>
  </si>
  <si>
    <t>S
T
T</t>
  </si>
  <si>
    <t>TRONG THỜI GIAN</t>
  </si>
  <si>
    <t>CHẬM NỘP DƯỚI 24 THÁNG</t>
  </si>
  <si>
    <t>CHẬM NỘP TRÊN 24 THÁNG</t>
  </si>
  <si>
    <t>Tổng Cộng</t>
  </si>
  <si>
    <t>SỐ THÁNG CHẬM NỘP</t>
  </si>
  <si>
    <t>PHỤ LỤC 02</t>
  </si>
  <si>
    <t>PHỤ LỤC 01</t>
  </si>
  <si>
    <t>TÊN CHỦ ĐẦU TƯ</t>
  </si>
  <si>
    <t>STT</t>
  </si>
  <si>
    <t>Tổng số vốn đã thanh toán</t>
  </si>
  <si>
    <t>Chậm nộp báo cáo quyết toán trên 24 tháng</t>
  </si>
  <si>
    <t>Chậm nộp báo cáo quyết toán dưới 24 tháng</t>
  </si>
  <si>
    <t>SỐ DỰ ÁN</t>
  </si>
  <si>
    <t xml:space="preserve">PHỤ LỤC TÌNH HÌNH CHỦ ĐẦU TƯ CHẬM NỘP BÁO CÁO QUYẾT TOÁN </t>
  </si>
  <si>
    <t xml:space="preserve">DANH MỤC DỰ ÁN CHẬM NỘP BÁO CÁO QUYẾT TOÁN </t>
  </si>
  <si>
    <t>GHI 
CHÚ</t>
  </si>
  <si>
    <t>THỜI GIAN 
TRÌNH THẨM TRA</t>
  </si>
  <si>
    <t>0</t>
  </si>
  <si>
    <t>II</t>
  </si>
  <si>
    <t>III</t>
  </si>
  <si>
    <t>Trường Chính trị tỉnh Hậu Giang</t>
  </si>
  <si>
    <t>IV</t>
  </si>
  <si>
    <t>Thành phố Ngã Bảy</t>
  </si>
  <si>
    <t>Nâng cấp mở rộng đường Nguyễn Huệ</t>
  </si>
  <si>
    <t>Ban Quản lý dự án ĐXD công trình Giao thông và Nông nghiệp</t>
  </si>
  <si>
    <t>Hệ thống đê bao Long Mỹ - Vị Thanh, huyện Long Mỹ và thị xã Vị Thanh</t>
  </si>
  <si>
    <t>Kè kênh Xáng Xà No - giai đoạn 2</t>
  </si>
  <si>
    <t>Sở Y tế</t>
  </si>
  <si>
    <t>Mua sắm trang thiết bị y tế tuyến tỉnh, tuyến huyện</t>
  </si>
  <si>
    <t>V</t>
  </si>
  <si>
    <t>VI</t>
  </si>
  <si>
    <t>Thành phố Vị Thanh</t>
  </si>
  <si>
    <t>Bộ Chỉ huy quân sự tỉnh Hậu Giang</t>
  </si>
  <si>
    <t>Đại đội trinh sát</t>
  </si>
  <si>
    <t>Xây dựng Hồ chứa nước ngọt tỉnh Hậu Giang</t>
  </si>
  <si>
    <t>Văn phòng UBND tỉnh Hậu Giang</t>
  </si>
  <si>
    <t>Xây dựng hệ thông phòng họp không giấy</t>
  </si>
  <si>
    <t>Doanh trại Trung đoàn 114 - Bộ Chỉ huy quân sự tỉnh Hậu Giang</t>
  </si>
  <si>
    <t>Kho quân khí Bộ Chỉ huy quân sự tỉnh Hậu Giang</t>
  </si>
  <si>
    <t>VII</t>
  </si>
  <si>
    <t>VIII</t>
  </si>
  <si>
    <t>Nâng cấp, sửa chữa Khu nhà học A1 và B1</t>
  </si>
  <si>
    <t>Nâng cấp, sửa chữa Thư viện và Xây dựng Thư viện điện tử (Trang thiết bị và phần mềm Thư viện điện tử)</t>
  </si>
  <si>
    <t>Nâng cấp, sửa chữa Ký túc xá, hàng rào Trường Cao đẳng cộng đồng Hậu Giang</t>
  </si>
  <si>
    <t>Đầu tư ngành, nghề trọng điểm đến năm 2020 của Trường Trung cấp Kỹ thuật – Công nghệ tỉnh Hậu Giang (Nay là Trường Cao đẳng Cộng đồng Hậu Giang), Hạng mục: Mua sắm trang thiết bị giảng dạy dự án “Đổi mới và nâng cao chất lượng Giao dục nghề nghiệp” thuộc Chương trình mục tiêu Giáo dục nghề nghiệp – Việc làm và An toàn lao động năm 2020.</t>
  </si>
  <si>
    <t>Ban chỉ huy QS TT Rạch Gòi</t>
  </si>
  <si>
    <t>Bệnh xá Bộ chỉ huy quân sự tỉnh Hậu Giang</t>
  </si>
  <si>
    <t>Cầu Sông Lá trên tuyến đường 19/8, xã Vị Tân</t>
  </si>
  <si>
    <t>Trường Cao đẳng Cộng đồng Hậu Giang</t>
  </si>
  <si>
    <t>Nâng cấp, cải tạo Trung tâm huấn luyện dự bị
 động viên Bộ Chỉ huy Quân sự tỉnh Hậu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</si>
</sst>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6" formatCode="_-* #,##0\ _₫_-;\-* #,##0\ _₫_-;_-* &quot;-&quot;??\ _₫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VNI-Helve-Condense"/>
    </font>
    <font>
      <sz val="12"/>
      <name val="VNI-Times"/>
    </font>
    <font>
      <b/>
      <i/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43" fontId="2" fillId="0" borderId="0" applyFont="0" applyFill="0" applyBorder="0" applyAlignment="0" applyProtection="0"/>
    <xf numFmtId="0" fontId="13" fillId="0" borderId="0"/>
    <xf numFmtId="43" fontId="7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8" applyFont="1"/>
    <xf numFmtId="0" fontId="10" fillId="0" borderId="0" xfId="8" applyFont="1" applyAlignment="1">
      <alignment horizontal="center"/>
    </xf>
    <xf numFmtId="0" fontId="12" fillId="0" borderId="0" xfId="8" applyFont="1"/>
    <xf numFmtId="0" fontId="4" fillId="0" borderId="0" xfId="0" applyFont="1" applyAlignment="1">
      <alignment horizontal="center"/>
    </xf>
    <xf numFmtId="0" fontId="4" fillId="0" borderId="1" xfId="8" applyFont="1" applyBorder="1" applyAlignment="1">
      <alignment horizontal="center" vertical="center" wrapText="1"/>
    </xf>
    <xf numFmtId="0" fontId="5" fillId="0" borderId="0" xfId="8" applyFont="1"/>
    <xf numFmtId="0" fontId="5" fillId="0" borderId="0" xfId="8" applyFont="1" applyAlignment="1">
      <alignment horizontal="center"/>
    </xf>
    <xf numFmtId="0" fontId="11" fillId="0" borderId="0" xfId="8" applyFont="1" applyAlignment="1">
      <alignment vertical="center"/>
    </xf>
    <xf numFmtId="0" fontId="9" fillId="0" borderId="0" xfId="0" applyFont="1" applyAlignment="1">
      <alignment horizontal="right"/>
    </xf>
    <xf numFmtId="0" fontId="5" fillId="0" borderId="1" xfId="8" applyFont="1" applyBorder="1" applyAlignment="1">
      <alignment horizontal="center" vertical="center"/>
    </xf>
    <xf numFmtId="1" fontId="5" fillId="0" borderId="1" xfId="8" applyNumberFormat="1" applyFont="1" applyBorder="1" applyAlignment="1">
      <alignment vertical="center"/>
    </xf>
    <xf numFmtId="0" fontId="6" fillId="0" borderId="0" xfId="0" applyFont="1"/>
    <xf numFmtId="0" fontId="14" fillId="2" borderId="1" xfId="0" applyFont="1" applyFill="1" applyBorder="1" applyAlignment="1">
      <alignment horizontal="left" vertical="center"/>
    </xf>
    <xf numFmtId="164" fontId="14" fillId="2" borderId="1" xfId="1" quotePrefix="1" applyNumberFormat="1" applyFont="1" applyFill="1" applyBorder="1" applyAlignment="1">
      <alignment horizontal="right" vertical="center"/>
    </xf>
    <xf numFmtId="0" fontId="14" fillId="2" borderId="1" xfId="0" quotePrefix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14" fontId="14" fillId="2" borderId="1" xfId="0" applyNumberFormat="1" applyFont="1" applyFill="1" applyBorder="1" applyAlignment="1">
      <alignment horizontal="right" vertical="center" wrapText="1"/>
    </xf>
    <xf numFmtId="14" fontId="14" fillId="2" borderId="1" xfId="11" applyNumberFormat="1" applyFont="1" applyFill="1" applyBorder="1" applyAlignment="1">
      <alignment horizontal="right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/>
    <xf numFmtId="0" fontId="14" fillId="2" borderId="0" xfId="0" applyFont="1" applyFill="1"/>
    <xf numFmtId="14" fontId="14" fillId="2" borderId="1" xfId="1" quotePrefix="1" applyNumberFormat="1" applyFont="1" applyFill="1" applyBorder="1" applyAlignment="1">
      <alignment horizontal="center" vertical="center"/>
    </xf>
    <xf numFmtId="0" fontId="10" fillId="0" borderId="1" xfId="8" applyFont="1" applyBorder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4" fillId="2" borderId="1" xfId="1" quotePrefix="1" applyNumberFormat="1" applyFont="1" applyFill="1" applyBorder="1" applyAlignment="1">
      <alignment horizontal="center" vertical="center"/>
    </xf>
    <xf numFmtId="0" fontId="5" fillId="0" borderId="1" xfId="8" applyNumberFormat="1" applyFont="1" applyBorder="1" applyAlignment="1">
      <alignment horizontal="center" vertical="center"/>
    </xf>
    <xf numFmtId="0" fontId="10" fillId="0" borderId="1" xfId="8" applyNumberFormat="1" applyFont="1" applyBorder="1" applyAlignment="1">
      <alignment horizontal="center" vertical="center"/>
    </xf>
    <xf numFmtId="0" fontId="10" fillId="0" borderId="0" xfId="8" applyFont="1" applyAlignment="1">
      <alignment vertical="center"/>
    </xf>
    <xf numFmtId="0" fontId="15" fillId="2" borderId="0" xfId="0" applyFont="1" applyFill="1"/>
    <xf numFmtId="0" fontId="14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right" vertical="center" wrapText="1"/>
    </xf>
    <xf numFmtId="14" fontId="6" fillId="2" borderId="1" xfId="11" applyNumberFormat="1" applyFont="1" applyFill="1" applyBorder="1" applyAlignment="1">
      <alignment horizontal="right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horizontal="center" vertical="center"/>
    </xf>
    <xf numFmtId="0" fontId="15" fillId="0" borderId="0" xfId="0" applyFont="1"/>
    <xf numFmtId="0" fontId="15" fillId="2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64" fontId="14" fillId="0" borderId="1" xfId="1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3" fontId="6" fillId="2" borderId="1" xfId="0" applyNumberFormat="1" applyFont="1" applyFill="1" applyBorder="1"/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3" fontId="6" fillId="0" borderId="1" xfId="8" applyNumberFormat="1" applyFont="1" applyBorder="1" applyAlignment="1">
      <alignment vertical="center"/>
    </xf>
    <xf numFmtId="0" fontId="6" fillId="0" borderId="1" xfId="8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49" fontId="15" fillId="2" borderId="1" xfId="15" applyNumberFormat="1" applyFont="1" applyFill="1" applyBorder="1" applyAlignment="1">
      <alignment horizontal="left" vertical="center" wrapText="1"/>
    </xf>
    <xf numFmtId="3" fontId="15" fillId="2" borderId="1" xfId="15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right" vertical="center" wrapText="1"/>
    </xf>
    <xf numFmtId="14" fontId="15" fillId="2" borderId="1" xfId="11" applyNumberFormat="1" applyFont="1" applyFill="1" applyBorder="1" applyAlignment="1">
      <alignment horizontal="right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43" fontId="16" fillId="2" borderId="1" xfId="1" applyFont="1" applyFill="1" applyBorder="1" applyAlignment="1">
      <alignment horizontal="center" vertical="center"/>
    </xf>
    <xf numFmtId="14" fontId="15" fillId="2" borderId="1" xfId="1" applyNumberFormat="1" applyFont="1" applyFill="1" applyBorder="1" applyAlignment="1">
      <alignment horizontal="right" vertical="center"/>
    </xf>
    <xf numFmtId="14" fontId="15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6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 wrapText="1"/>
    </xf>
    <xf numFmtId="164" fontId="15" fillId="0" borderId="1" xfId="1" applyNumberFormat="1" applyFont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</cellXfs>
  <cellStyles count="16">
    <cellStyle name="Comma" xfId="1" builtinId="3"/>
    <cellStyle name="Comma 10 5" xfId="3"/>
    <cellStyle name="Comma 2" xfId="12"/>
    <cellStyle name="Comma 3" xfId="14"/>
    <cellStyle name="Normal" xfId="0" builtinId="0"/>
    <cellStyle name="Normal 11" xfId="15"/>
    <cellStyle name="Normal 15" xfId="13"/>
    <cellStyle name="Normal 2" xfId="2"/>
    <cellStyle name="Normal 2 2" xfId="8"/>
    <cellStyle name="Normal 3" xfId="7"/>
    <cellStyle name="Normal 5" xfId="6"/>
    <cellStyle name="Normal 6" xfId="5"/>
    <cellStyle name="Normal 7" xfId="4"/>
    <cellStyle name="Normal 8" xfId="10"/>
    <cellStyle name="Normal 9" xfId="9"/>
    <cellStyle name="Normal_BC xdcb thang 27-11-2010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85" zoomScaleNormal="85" workbookViewId="0">
      <selection activeCell="L8" sqref="L8"/>
    </sheetView>
  </sheetViews>
  <sheetFormatPr defaultColWidth="9.109375" defaultRowHeight="13.8"/>
  <cols>
    <col min="1" max="1" width="5.109375" style="2" customWidth="1"/>
    <col min="2" max="2" width="64.109375" style="1" customWidth="1"/>
    <col min="3" max="3" width="13.88671875" style="1" customWidth="1"/>
    <col min="4" max="4" width="12.33203125" style="2" hidden="1" customWidth="1"/>
    <col min="5" max="5" width="11.5546875" style="2" hidden="1" customWidth="1"/>
    <col min="6" max="7" width="10.33203125" style="2" hidden="1" customWidth="1"/>
    <col min="8" max="8" width="15.6640625" style="2" hidden="1" customWidth="1"/>
    <col min="9" max="9" width="12.5546875" style="2" hidden="1" customWidth="1"/>
    <col min="10" max="10" width="14.109375" style="2" hidden="1" customWidth="1"/>
    <col min="11" max="11" width="15.44140625" style="2" customWidth="1"/>
    <col min="12" max="12" width="14.88671875" style="1" customWidth="1"/>
    <col min="13" max="13" width="8.5546875" style="1" customWidth="1"/>
    <col min="14" max="14" width="13.109375" style="1" bestFit="1" customWidth="1"/>
    <col min="15" max="15" width="12.44140625" style="1" customWidth="1"/>
    <col min="16" max="16384" width="9.109375" style="1"/>
  </cols>
  <sheetData>
    <row r="1" spans="1:14" ht="21.75" customHeight="1">
      <c r="K1" s="78" t="s">
        <v>13</v>
      </c>
      <c r="L1" s="78"/>
      <c r="M1" s="78"/>
    </row>
    <row r="2" spans="1:14" ht="15" customHeight="1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1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s="14" customFormat="1" ht="27.6" customHeight="1">
      <c r="A5" s="75" t="s">
        <v>6</v>
      </c>
      <c r="B5" s="76" t="s">
        <v>1</v>
      </c>
      <c r="C5" s="75" t="s">
        <v>5</v>
      </c>
      <c r="D5" s="75" t="s">
        <v>0</v>
      </c>
      <c r="E5" s="75" t="s">
        <v>2</v>
      </c>
      <c r="F5" s="45"/>
      <c r="G5" s="45"/>
      <c r="H5" s="75" t="s">
        <v>11</v>
      </c>
      <c r="I5" s="75" t="s">
        <v>16</v>
      </c>
      <c r="J5" s="75" t="s">
        <v>23</v>
      </c>
      <c r="K5" s="75"/>
      <c r="L5" s="75"/>
      <c r="M5" s="75" t="s">
        <v>22</v>
      </c>
    </row>
    <row r="6" spans="1:14" s="14" customFormat="1" ht="19.2" customHeight="1">
      <c r="A6" s="76"/>
      <c r="B6" s="76"/>
      <c r="C6" s="75"/>
      <c r="D6" s="75"/>
      <c r="E6" s="75"/>
      <c r="F6" s="45"/>
      <c r="G6" s="45"/>
      <c r="H6" s="75"/>
      <c r="I6" s="75"/>
      <c r="J6" s="75"/>
      <c r="K6" s="75"/>
      <c r="L6" s="75"/>
      <c r="M6" s="76"/>
    </row>
    <row r="7" spans="1:14" s="14" customFormat="1" ht="56.4" customHeight="1">
      <c r="A7" s="76"/>
      <c r="B7" s="76"/>
      <c r="C7" s="75"/>
      <c r="D7" s="75"/>
      <c r="E7" s="75"/>
      <c r="F7" s="45"/>
      <c r="G7" s="45"/>
      <c r="H7" s="75"/>
      <c r="I7" s="75"/>
      <c r="J7" s="45" t="s">
        <v>7</v>
      </c>
      <c r="K7" s="45" t="s">
        <v>8</v>
      </c>
      <c r="L7" s="45" t="s">
        <v>9</v>
      </c>
      <c r="M7" s="76"/>
    </row>
    <row r="8" spans="1:14" s="14" customFormat="1" ht="39.6" customHeight="1">
      <c r="A8" s="46"/>
      <c r="B8" s="15" t="s">
        <v>10</v>
      </c>
      <c r="C8" s="16">
        <f>C9+C11+C18+C20+C24+C26+C31+C33</f>
        <v>1905041</v>
      </c>
      <c r="D8" s="17" t="e">
        <f>#REF!+#REF!+#REF!+#REF!+#REF!+#REF!+#REF!+#REF!+#REF!+#REF!+#REF!+#REF!+#REF!+#REF!+#REF!+#REF!</f>
        <v>#REF!</v>
      </c>
      <c r="E8" s="17" t="e">
        <f>#REF!+#REF!+#REF!+#REF!+#REF!+#REF!+#REF!+#REF!+#REF!+#REF!+#REF!+#REF!+#REF!+#REF!+#REF!+#REF!</f>
        <v>#REF!</v>
      </c>
      <c r="F8" s="17" t="e">
        <f>#REF!+#REF!+#REF!+#REF!+#REF!+#REF!+#REF!+#REF!+#REF!+#REF!+#REF!+#REF!+#REF!+#REF!+#REF!+#REF!</f>
        <v>#REF!</v>
      </c>
      <c r="G8" s="17" t="e">
        <f>#REF!+#REF!+#REF!+#REF!+#REF!+#REF!+#REF!+#REF!+#REF!+#REF!+#REF!+#REF!+#REF!+#REF!+#REF!+#REF!</f>
        <v>#REF!</v>
      </c>
      <c r="H8" s="17" t="e">
        <f>#REF!+#REF!+#REF!+#REF!+#REF!+#REF!+#REF!+#REF!+#REF!+#REF!+#REF!+#REF!+#REF!+#REF!+#REF!+#REF!</f>
        <v>#REF!</v>
      </c>
      <c r="I8" s="17" t="e">
        <f>#REF!+#REF!+#REF!+#REF!+#REF!+#REF!+#REF!+#REF!+#REF!+#REF!+#REF!+#REF!+#REF!+#REF!+#REF!+#REF!</f>
        <v>#REF!</v>
      </c>
      <c r="J8" s="17" t="e">
        <f>#REF!+#REF!+#REF!+#REF!+#REF!+#REF!+#REF!+#REF!+#REF!+#REF!+#REF!+#REF!+#REF!+#REF!+#REF!+#REF!</f>
        <v>#REF!</v>
      </c>
      <c r="K8" s="30">
        <f>K9+K11+K18+K20+K24+K26+K31+K33</f>
        <v>8</v>
      </c>
      <c r="L8" s="30">
        <f>L9+L11+L18+L20+L24+L26+L31+L33</f>
        <v>10</v>
      </c>
      <c r="M8" s="17"/>
      <c r="N8" s="48"/>
    </row>
    <row r="9" spans="1:14" s="26" customFormat="1" ht="43.2" customHeight="1">
      <c r="A9" s="46" t="s">
        <v>3</v>
      </c>
      <c r="B9" s="18" t="s">
        <v>27</v>
      </c>
      <c r="C9" s="20">
        <f>SUM(C10:C10)</f>
        <v>99866</v>
      </c>
      <c r="D9" s="21"/>
      <c r="E9" s="22"/>
      <c r="F9" s="23"/>
      <c r="G9" s="23"/>
      <c r="H9" s="19"/>
      <c r="I9" s="19"/>
      <c r="J9" s="24"/>
      <c r="K9" s="30">
        <f>A10</f>
        <v>1</v>
      </c>
      <c r="L9" s="27" t="s">
        <v>24</v>
      </c>
      <c r="M9" s="25"/>
    </row>
    <row r="10" spans="1:14" s="34" customFormat="1" ht="39" customHeight="1">
      <c r="A10" s="49">
        <v>1</v>
      </c>
      <c r="B10" s="50" t="s">
        <v>27</v>
      </c>
      <c r="C10" s="51">
        <v>99866</v>
      </c>
      <c r="D10" s="37"/>
      <c r="E10" s="38"/>
      <c r="F10" s="39"/>
      <c r="G10" s="39"/>
      <c r="H10" s="19"/>
      <c r="I10" s="19"/>
      <c r="J10" s="40"/>
      <c r="K10" s="41" t="s">
        <v>4</v>
      </c>
      <c r="L10" s="41"/>
      <c r="M10" s="52"/>
    </row>
    <row r="11" spans="1:14" s="26" customFormat="1" ht="45" customHeight="1">
      <c r="A11" s="46" t="s">
        <v>25</v>
      </c>
      <c r="B11" s="29" t="s">
        <v>39</v>
      </c>
      <c r="C11" s="47">
        <f>SUM(C12:C17)</f>
        <v>235718</v>
      </c>
      <c r="D11" s="21"/>
      <c r="E11" s="22"/>
      <c r="F11" s="23"/>
      <c r="G11" s="23"/>
      <c r="H11" s="19"/>
      <c r="I11" s="19"/>
      <c r="J11" s="24"/>
      <c r="K11" s="30">
        <v>0</v>
      </c>
      <c r="L11" s="30">
        <v>6</v>
      </c>
      <c r="M11" s="25"/>
    </row>
    <row r="12" spans="1:14" s="34" customFormat="1" ht="42.6" customHeight="1">
      <c r="A12" s="49">
        <v>1</v>
      </c>
      <c r="B12" s="66" t="s">
        <v>56</v>
      </c>
      <c r="C12" s="67">
        <v>116348</v>
      </c>
      <c r="D12" s="37"/>
      <c r="E12" s="38"/>
      <c r="F12" s="39"/>
      <c r="G12" s="39"/>
      <c r="H12" s="19"/>
      <c r="I12" s="19"/>
      <c r="J12" s="40"/>
      <c r="K12" s="41"/>
      <c r="L12" s="41" t="s">
        <v>4</v>
      </c>
      <c r="M12" s="52"/>
    </row>
    <row r="13" spans="1:14" s="34" customFormat="1" ht="34.799999999999997" customHeight="1">
      <c r="A13" s="49">
        <v>2</v>
      </c>
      <c r="B13" s="53" t="s">
        <v>40</v>
      </c>
      <c r="C13" s="54">
        <v>17360</v>
      </c>
      <c r="D13" s="37"/>
      <c r="E13" s="38"/>
      <c r="F13" s="39"/>
      <c r="G13" s="39"/>
      <c r="H13" s="19"/>
      <c r="I13" s="19"/>
      <c r="J13" s="40"/>
      <c r="K13" s="41"/>
      <c r="L13" s="41" t="s">
        <v>4</v>
      </c>
      <c r="M13" s="52"/>
    </row>
    <row r="14" spans="1:14" s="34" customFormat="1" ht="39" customHeight="1">
      <c r="A14" s="49">
        <v>3</v>
      </c>
      <c r="B14" s="55" t="s">
        <v>44</v>
      </c>
      <c r="C14" s="51">
        <v>54015</v>
      </c>
      <c r="D14" s="37"/>
      <c r="E14" s="38"/>
      <c r="F14" s="39"/>
      <c r="G14" s="39"/>
      <c r="H14" s="19"/>
      <c r="I14" s="19"/>
      <c r="J14" s="40"/>
      <c r="K14" s="41"/>
      <c r="L14" s="41" t="s">
        <v>4</v>
      </c>
      <c r="M14" s="52"/>
    </row>
    <row r="15" spans="1:14" s="34" customFormat="1" ht="39" customHeight="1">
      <c r="A15" s="49">
        <v>4</v>
      </c>
      <c r="B15" s="55" t="s">
        <v>45</v>
      </c>
      <c r="C15" s="51">
        <v>32771</v>
      </c>
      <c r="D15" s="37"/>
      <c r="E15" s="38"/>
      <c r="F15" s="39"/>
      <c r="G15" s="39"/>
      <c r="H15" s="19"/>
      <c r="I15" s="19"/>
      <c r="J15" s="40"/>
      <c r="K15" s="41"/>
      <c r="L15" s="41" t="s">
        <v>4</v>
      </c>
      <c r="M15" s="52"/>
    </row>
    <row r="16" spans="1:14" s="43" customFormat="1" ht="36.6" customHeight="1">
      <c r="A16" s="49">
        <v>5</v>
      </c>
      <c r="B16" s="56" t="s">
        <v>53</v>
      </c>
      <c r="C16" s="51">
        <v>13503</v>
      </c>
      <c r="D16" s="37"/>
      <c r="E16" s="38"/>
      <c r="F16" s="39"/>
      <c r="G16" s="39"/>
      <c r="H16" s="19"/>
      <c r="I16" s="19"/>
      <c r="J16" s="40"/>
      <c r="K16" s="41"/>
      <c r="L16" s="41" t="s">
        <v>4</v>
      </c>
      <c r="M16" s="44"/>
    </row>
    <row r="17" spans="1:13" s="43" customFormat="1" ht="36.6" customHeight="1">
      <c r="A17" s="68">
        <v>6</v>
      </c>
      <c r="B17" s="84" t="s">
        <v>52</v>
      </c>
      <c r="C17" s="85">
        <v>1721</v>
      </c>
      <c r="D17" s="69"/>
      <c r="E17" s="70"/>
      <c r="F17" s="71"/>
      <c r="G17" s="71"/>
      <c r="H17" s="72"/>
      <c r="I17" s="72"/>
      <c r="J17" s="73"/>
      <c r="K17" s="74"/>
      <c r="L17" s="74" t="s">
        <v>4</v>
      </c>
      <c r="M17" s="86"/>
    </row>
    <row r="18" spans="1:13" s="26" customFormat="1" ht="30" customHeight="1">
      <c r="A18" s="46" t="s">
        <v>26</v>
      </c>
      <c r="B18" s="29" t="s">
        <v>42</v>
      </c>
      <c r="C18" s="47">
        <f>SUM(C19:C19)</f>
        <v>7000</v>
      </c>
      <c r="D18" s="21"/>
      <c r="E18" s="22"/>
      <c r="F18" s="23"/>
      <c r="G18" s="23"/>
      <c r="H18" s="19"/>
      <c r="I18" s="19"/>
      <c r="J18" s="24"/>
      <c r="K18" s="30">
        <v>1</v>
      </c>
      <c r="L18" s="30">
        <v>0</v>
      </c>
      <c r="M18" s="25"/>
    </row>
    <row r="19" spans="1:13" s="34" customFormat="1" ht="36.6" customHeight="1">
      <c r="A19" s="49">
        <v>1</v>
      </c>
      <c r="B19" s="53" t="s">
        <v>43</v>
      </c>
      <c r="C19" s="54">
        <v>7000</v>
      </c>
      <c r="D19" s="37"/>
      <c r="E19" s="38"/>
      <c r="F19" s="39"/>
      <c r="G19" s="39"/>
      <c r="H19" s="19"/>
      <c r="I19" s="19"/>
      <c r="J19" s="40"/>
      <c r="K19" s="41" t="s">
        <v>4</v>
      </c>
      <c r="L19" s="41"/>
      <c r="M19" s="52"/>
    </row>
    <row r="20" spans="1:13" s="26" customFormat="1" ht="45" customHeight="1">
      <c r="A20" s="46" t="s">
        <v>28</v>
      </c>
      <c r="B20" s="29" t="s">
        <v>31</v>
      </c>
      <c r="C20" s="47">
        <f>SUM(C21:C23)</f>
        <v>1301112</v>
      </c>
      <c r="D20" s="21"/>
      <c r="E20" s="22"/>
      <c r="F20" s="23"/>
      <c r="G20" s="23"/>
      <c r="H20" s="19"/>
      <c r="I20" s="19"/>
      <c r="J20" s="24"/>
      <c r="K20" s="30">
        <v>1</v>
      </c>
      <c r="L20" s="30">
        <f>A22</f>
        <v>2</v>
      </c>
      <c r="M20" s="25"/>
    </row>
    <row r="21" spans="1:13" s="34" customFormat="1" ht="48.6" customHeight="1">
      <c r="A21" s="49">
        <v>1</v>
      </c>
      <c r="B21" s="53" t="s">
        <v>32</v>
      </c>
      <c r="C21" s="54">
        <v>668703</v>
      </c>
      <c r="D21" s="37"/>
      <c r="E21" s="38"/>
      <c r="F21" s="39"/>
      <c r="G21" s="39"/>
      <c r="H21" s="19"/>
      <c r="I21" s="19"/>
      <c r="J21" s="40"/>
      <c r="K21" s="41"/>
      <c r="L21" s="41" t="s">
        <v>4</v>
      </c>
      <c r="M21" s="52"/>
    </row>
    <row r="22" spans="1:13" s="34" customFormat="1" ht="38.4" customHeight="1">
      <c r="A22" s="49">
        <v>2</v>
      </c>
      <c r="B22" s="53" t="s">
        <v>33</v>
      </c>
      <c r="C22" s="54">
        <v>449216</v>
      </c>
      <c r="D22" s="37"/>
      <c r="E22" s="38"/>
      <c r="F22" s="39"/>
      <c r="G22" s="39"/>
      <c r="H22" s="19"/>
      <c r="I22" s="19"/>
      <c r="J22" s="40"/>
      <c r="K22" s="41"/>
      <c r="L22" s="41" t="s">
        <v>4</v>
      </c>
      <c r="M22" s="52"/>
    </row>
    <row r="23" spans="1:13" s="34" customFormat="1" ht="34.799999999999997" customHeight="1">
      <c r="A23" s="49">
        <v>3</v>
      </c>
      <c r="B23" s="53" t="s">
        <v>41</v>
      </c>
      <c r="C23" s="54">
        <v>183193</v>
      </c>
      <c r="D23" s="37"/>
      <c r="E23" s="38"/>
      <c r="F23" s="39"/>
      <c r="G23" s="39"/>
      <c r="H23" s="19"/>
      <c r="I23" s="19"/>
      <c r="J23" s="40"/>
      <c r="K23" s="41" t="s">
        <v>4</v>
      </c>
      <c r="L23" s="41"/>
      <c r="M23" s="52"/>
    </row>
    <row r="24" spans="1:13" s="26" customFormat="1" ht="39" customHeight="1">
      <c r="A24" s="46" t="s">
        <v>36</v>
      </c>
      <c r="B24" s="35" t="s">
        <v>34</v>
      </c>
      <c r="C24" s="36">
        <f>C25</f>
        <v>133000</v>
      </c>
      <c r="D24" s="21"/>
      <c r="E24" s="22"/>
      <c r="F24" s="23"/>
      <c r="G24" s="23"/>
      <c r="H24" s="19"/>
      <c r="I24" s="19"/>
      <c r="J24" s="24"/>
      <c r="K24" s="30">
        <f>A25</f>
        <v>1</v>
      </c>
      <c r="L24" s="30">
        <v>0</v>
      </c>
      <c r="M24" s="25"/>
    </row>
    <row r="25" spans="1:13" s="34" customFormat="1" ht="35.4" customHeight="1">
      <c r="A25" s="49">
        <v>1</v>
      </c>
      <c r="B25" s="57" t="s">
        <v>35</v>
      </c>
      <c r="C25" s="54">
        <v>133000</v>
      </c>
      <c r="D25" s="37"/>
      <c r="E25" s="38"/>
      <c r="F25" s="39"/>
      <c r="G25" s="39"/>
      <c r="H25" s="19"/>
      <c r="I25" s="19"/>
      <c r="J25" s="40"/>
      <c r="K25" s="41" t="s">
        <v>4</v>
      </c>
      <c r="L25" s="41"/>
      <c r="M25" s="52"/>
    </row>
    <row r="26" spans="1:13" s="26" customFormat="1" ht="40.799999999999997" customHeight="1">
      <c r="A26" s="46" t="s">
        <v>37</v>
      </c>
      <c r="B26" s="29" t="s">
        <v>55</v>
      </c>
      <c r="C26" s="47">
        <f>SUM(C27:C30)</f>
        <v>21000</v>
      </c>
      <c r="D26" s="21"/>
      <c r="E26" s="22"/>
      <c r="F26" s="23"/>
      <c r="G26" s="23"/>
      <c r="H26" s="19"/>
      <c r="I26" s="19"/>
      <c r="J26" s="24"/>
      <c r="K26" s="30">
        <v>3</v>
      </c>
      <c r="L26" s="30">
        <v>1</v>
      </c>
      <c r="M26" s="25"/>
    </row>
    <row r="27" spans="1:13" s="34" customFormat="1" ht="107.4" customHeight="1">
      <c r="A27" s="49">
        <v>1</v>
      </c>
      <c r="B27" s="53" t="s">
        <v>51</v>
      </c>
      <c r="C27" s="58">
        <v>7000</v>
      </c>
      <c r="D27" s="37"/>
      <c r="E27" s="38"/>
      <c r="F27" s="39"/>
      <c r="G27" s="39"/>
      <c r="H27" s="19"/>
      <c r="I27" s="19"/>
      <c r="J27" s="40"/>
      <c r="K27" s="41"/>
      <c r="L27" s="41" t="s">
        <v>4</v>
      </c>
      <c r="M27" s="52"/>
    </row>
    <row r="28" spans="1:13" s="42" customFormat="1" ht="45.6" customHeight="1">
      <c r="A28" s="49">
        <v>2</v>
      </c>
      <c r="B28" s="59" t="s">
        <v>48</v>
      </c>
      <c r="C28" s="58">
        <v>5000</v>
      </c>
      <c r="D28" s="60"/>
      <c r="E28" s="60"/>
      <c r="F28" s="60"/>
      <c r="G28" s="60"/>
      <c r="H28" s="60"/>
      <c r="I28" s="60"/>
      <c r="J28" s="61"/>
      <c r="K28" s="41" t="s">
        <v>4</v>
      </c>
      <c r="L28" s="62"/>
      <c r="M28" s="62"/>
    </row>
    <row r="29" spans="1:13" s="42" customFormat="1" ht="45.6" customHeight="1">
      <c r="A29" s="49">
        <v>3</v>
      </c>
      <c r="B29" s="59" t="s">
        <v>49</v>
      </c>
      <c r="C29" s="58">
        <v>4000</v>
      </c>
      <c r="D29" s="60"/>
      <c r="E29" s="60"/>
      <c r="F29" s="60"/>
      <c r="G29" s="60"/>
      <c r="H29" s="60"/>
      <c r="I29" s="60"/>
      <c r="J29" s="61"/>
      <c r="K29" s="41" t="s">
        <v>4</v>
      </c>
      <c r="L29" s="62"/>
      <c r="M29" s="62"/>
    </row>
    <row r="30" spans="1:13" s="42" customFormat="1" ht="46.8" customHeight="1">
      <c r="A30" s="49">
        <v>4</v>
      </c>
      <c r="B30" s="59" t="s">
        <v>50</v>
      </c>
      <c r="C30" s="58">
        <v>5000</v>
      </c>
      <c r="D30" s="60"/>
      <c r="E30" s="60"/>
      <c r="F30" s="60"/>
      <c r="G30" s="60"/>
      <c r="H30" s="60"/>
      <c r="I30" s="60"/>
      <c r="J30" s="61"/>
      <c r="K30" s="41" t="s">
        <v>4</v>
      </c>
      <c r="L30" s="62"/>
      <c r="M30" s="62"/>
    </row>
    <row r="31" spans="1:13" s="26" customFormat="1" ht="36.6" customHeight="1">
      <c r="A31" s="46" t="s">
        <v>46</v>
      </c>
      <c r="B31" s="29" t="s">
        <v>29</v>
      </c>
      <c r="C31" s="47">
        <f>SUM(C32:C32)</f>
        <v>80000</v>
      </c>
      <c r="D31" s="21"/>
      <c r="E31" s="22"/>
      <c r="F31" s="23"/>
      <c r="G31" s="23"/>
      <c r="H31" s="19"/>
      <c r="I31" s="19"/>
      <c r="J31" s="24"/>
      <c r="K31" s="30">
        <v>0</v>
      </c>
      <c r="L31" s="30">
        <f>A32</f>
        <v>1</v>
      </c>
      <c r="M31" s="25"/>
    </row>
    <row r="32" spans="1:13" s="34" customFormat="1" ht="42.6" customHeight="1">
      <c r="A32" s="49">
        <v>1</v>
      </c>
      <c r="B32" s="59" t="s">
        <v>30</v>
      </c>
      <c r="C32" s="63">
        <v>80000</v>
      </c>
      <c r="D32" s="37"/>
      <c r="E32" s="38"/>
      <c r="F32" s="39"/>
      <c r="G32" s="39"/>
      <c r="H32" s="19"/>
      <c r="I32" s="19"/>
      <c r="J32" s="40"/>
      <c r="K32" s="41"/>
      <c r="L32" s="41" t="s">
        <v>4</v>
      </c>
      <c r="M32" s="52"/>
    </row>
    <row r="33" spans="1:13" s="26" customFormat="1" ht="36.6" customHeight="1">
      <c r="A33" s="46" t="s">
        <v>47</v>
      </c>
      <c r="B33" s="29" t="s">
        <v>38</v>
      </c>
      <c r="C33" s="47">
        <f>SUM(C34:C34)</f>
        <v>27345</v>
      </c>
      <c r="D33" s="21"/>
      <c r="E33" s="22"/>
      <c r="F33" s="23"/>
      <c r="G33" s="23"/>
      <c r="H33" s="19"/>
      <c r="I33" s="19"/>
      <c r="J33" s="24"/>
      <c r="K33" s="30">
        <f>A34</f>
        <v>1</v>
      </c>
      <c r="L33" s="30">
        <v>0</v>
      </c>
      <c r="M33" s="25"/>
    </row>
    <row r="34" spans="1:13" s="34" customFormat="1" ht="42.6" customHeight="1">
      <c r="A34" s="49">
        <v>1</v>
      </c>
      <c r="B34" s="64" t="s">
        <v>54</v>
      </c>
      <c r="C34" s="65">
        <v>27345</v>
      </c>
      <c r="D34" s="37"/>
      <c r="E34" s="38"/>
      <c r="F34" s="39"/>
      <c r="G34" s="39"/>
      <c r="H34" s="19"/>
      <c r="I34" s="19"/>
      <c r="J34" s="40"/>
      <c r="K34" s="41" t="s">
        <v>4</v>
      </c>
      <c r="L34" s="41"/>
      <c r="M34" s="52"/>
    </row>
  </sheetData>
  <mergeCells count="11">
    <mergeCell ref="M5:M7"/>
    <mergeCell ref="A2:M3"/>
    <mergeCell ref="K1:M1"/>
    <mergeCell ref="I5:I7"/>
    <mergeCell ref="A5:A7"/>
    <mergeCell ref="J5:L6"/>
    <mergeCell ref="C5:C7"/>
    <mergeCell ref="D5:D7"/>
    <mergeCell ref="E5:E7"/>
    <mergeCell ref="B5:B7"/>
    <mergeCell ref="H5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5" workbookViewId="0">
      <selection activeCell="B14" sqref="B14"/>
    </sheetView>
  </sheetViews>
  <sheetFormatPr defaultColWidth="9.109375" defaultRowHeight="18"/>
  <cols>
    <col min="1" max="1" width="5.88671875" style="4" customWidth="1"/>
    <col min="2" max="2" width="68.6640625" style="3" customWidth="1"/>
    <col min="3" max="3" width="27.77734375" style="3" customWidth="1"/>
    <col min="4" max="4" width="27.44140625" style="3" customWidth="1"/>
    <col min="5" max="16384" width="9.109375" style="3"/>
  </cols>
  <sheetData>
    <row r="1" spans="1:4">
      <c r="A1" s="9"/>
      <c r="B1" s="8"/>
      <c r="C1" s="8"/>
      <c r="D1" s="11" t="s">
        <v>12</v>
      </c>
    </row>
    <row r="2" spans="1:4" ht="35.25" customHeight="1">
      <c r="A2" s="79" t="s">
        <v>20</v>
      </c>
      <c r="B2" s="79"/>
      <c r="C2" s="79"/>
      <c r="D2" s="79"/>
    </row>
    <row r="3" spans="1:4" s="5" customFormat="1" ht="25.8" customHeight="1">
      <c r="A3" s="80" t="s">
        <v>15</v>
      </c>
      <c r="B3" s="80" t="s">
        <v>14</v>
      </c>
      <c r="C3" s="82" t="s">
        <v>19</v>
      </c>
      <c r="D3" s="83"/>
    </row>
    <row r="4" spans="1:4" s="5" customFormat="1" ht="68.400000000000006" customHeight="1">
      <c r="A4" s="81"/>
      <c r="B4" s="81"/>
      <c r="C4" s="7" t="s">
        <v>18</v>
      </c>
      <c r="D4" s="7" t="s">
        <v>17</v>
      </c>
    </row>
    <row r="5" spans="1:4" s="10" customFormat="1" ht="46.2" customHeight="1">
      <c r="A5" s="12">
        <v>1</v>
      </c>
      <c r="B5" s="13" t="str">
        <f>'PL 01'!B9</f>
        <v>Trường Chính trị tỉnh Hậu Giang</v>
      </c>
      <c r="C5" s="31">
        <f>'PL 01'!K9</f>
        <v>1</v>
      </c>
      <c r="D5" s="31" t="str">
        <f>'PL 01'!L9</f>
        <v>0</v>
      </c>
    </row>
    <row r="6" spans="1:4" s="10" customFormat="1" ht="46.2" customHeight="1">
      <c r="A6" s="12">
        <v>2</v>
      </c>
      <c r="B6" s="13" t="str">
        <f>'PL 01'!B20</f>
        <v>Ban Quản lý dự án ĐXD công trình Giao thông và Nông nghiệp</v>
      </c>
      <c r="C6" s="31">
        <f>'PL 01'!K20</f>
        <v>1</v>
      </c>
      <c r="D6" s="31">
        <f>'PL 01'!L20</f>
        <v>2</v>
      </c>
    </row>
    <row r="7" spans="1:4" s="10" customFormat="1" ht="46.2" customHeight="1">
      <c r="A7" s="12">
        <v>3</v>
      </c>
      <c r="B7" s="13" t="str">
        <f>'PL 01'!B24</f>
        <v>Sở Y tế</v>
      </c>
      <c r="C7" s="31">
        <f>'PL 01'!K24</f>
        <v>1</v>
      </c>
      <c r="D7" s="31">
        <f>'PL 01'!L24</f>
        <v>0</v>
      </c>
    </row>
    <row r="8" spans="1:4" s="10" customFormat="1" ht="46.2" customHeight="1">
      <c r="A8" s="12">
        <v>4</v>
      </c>
      <c r="B8" s="13" t="str">
        <f>'PL 01'!B11</f>
        <v>Bộ Chỉ huy quân sự tỉnh Hậu Giang</v>
      </c>
      <c r="C8" s="31">
        <f>'PL 01'!K11</f>
        <v>0</v>
      </c>
      <c r="D8" s="31">
        <f>'PL 01'!L11</f>
        <v>6</v>
      </c>
    </row>
    <row r="9" spans="1:4" s="10" customFormat="1" ht="46.2" customHeight="1">
      <c r="A9" s="12">
        <v>5</v>
      </c>
      <c r="B9" s="13" t="str">
        <f>'PL 01'!B18</f>
        <v>Văn phòng UBND tỉnh Hậu Giang</v>
      </c>
      <c r="C9" s="31">
        <f>'PL 01'!K18</f>
        <v>1</v>
      </c>
      <c r="D9" s="31">
        <f>'PL 01'!L18</f>
        <v>0</v>
      </c>
    </row>
    <row r="10" spans="1:4" s="10" customFormat="1" ht="46.2" customHeight="1">
      <c r="A10" s="12">
        <v>6</v>
      </c>
      <c r="B10" s="13" t="str">
        <f>'PL 01'!B26</f>
        <v>Trường Cao đẳng Cộng đồng Hậu Giang</v>
      </c>
      <c r="C10" s="31">
        <f>'PL 01'!K26</f>
        <v>3</v>
      </c>
      <c r="D10" s="31">
        <f>'PL 01'!L26</f>
        <v>1</v>
      </c>
    </row>
    <row r="11" spans="1:4" s="10" customFormat="1" ht="46.2" customHeight="1">
      <c r="A11" s="12">
        <v>7</v>
      </c>
      <c r="B11" s="13" t="str">
        <f>'PL 01'!B33</f>
        <v>Thành phố Vị Thanh</v>
      </c>
      <c r="C11" s="31">
        <f>'PL 01'!K33</f>
        <v>1</v>
      </c>
      <c r="D11" s="31">
        <f>'PL 01'!L33</f>
        <v>0</v>
      </c>
    </row>
    <row r="12" spans="1:4" s="33" customFormat="1" ht="40.799999999999997" customHeight="1">
      <c r="A12" s="12">
        <v>8</v>
      </c>
      <c r="B12" s="28" t="str">
        <f>'PL 01'!B31</f>
        <v>Thành phố Ngã Bảy</v>
      </c>
      <c r="C12" s="32">
        <f>'PL 01'!K31</f>
        <v>0</v>
      </c>
      <c r="D12" s="32">
        <f>'PL 01'!L31</f>
        <v>1</v>
      </c>
    </row>
  </sheetData>
  <mergeCells count="4"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01</vt:lpstr>
      <vt:lpstr>PL 02</vt:lpstr>
      <vt:lpstr>'PL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2023-11-13T01:19:34Z</dcterms:modified>
</cp:coreProperties>
</file>